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ředitel\Desktop\"/>
    </mc:Choice>
  </mc:AlternateContent>
  <xr:revisionPtr revIDLastSave="0" documentId="13_ncr:1_{8993F37A-97DE-43C5-AFB3-300C613B6B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7" i="3" l="1"/>
  <c r="I17" i="3" s="1"/>
  <c r="G16" i="3"/>
  <c r="G15" i="3"/>
  <c r="I15" i="3" s="1"/>
  <c r="G14" i="3"/>
  <c r="I14" i="3" s="1"/>
  <c r="J14" i="3" s="1"/>
  <c r="G13" i="3"/>
  <c r="I13" i="3" s="1"/>
  <c r="G12" i="3"/>
  <c r="I12" i="3" s="1"/>
  <c r="G11" i="3"/>
  <c r="G10" i="3"/>
  <c r="G9" i="3"/>
  <c r="I9" i="3" s="1"/>
  <c r="G8" i="3"/>
  <c r="I8" i="3" s="1"/>
  <c r="G7" i="3"/>
  <c r="I7" i="3" s="1"/>
  <c r="G6" i="3"/>
  <c r="I6" i="3" s="1"/>
  <c r="G5" i="3"/>
  <c r="I5" i="3" s="1"/>
  <c r="I10" i="3" l="1"/>
  <c r="J10" i="3" s="1"/>
  <c r="J15" i="3"/>
  <c r="J6" i="3"/>
  <c r="I11" i="3"/>
  <c r="J11" i="3" s="1"/>
  <c r="J7" i="3"/>
  <c r="J8" i="3"/>
  <c r="G18" i="3"/>
  <c r="J12" i="3"/>
  <c r="I16" i="3"/>
  <c r="J16" i="3" s="1"/>
  <c r="J5" i="3"/>
  <c r="J9" i="3"/>
  <c r="J13" i="3"/>
  <c r="J17" i="3"/>
  <c r="J18" i="3" l="1"/>
</calcChain>
</file>

<file path=xl/sharedStrings.xml><?xml version="1.0" encoding="utf-8"?>
<sst xmlns="http://schemas.openxmlformats.org/spreadsheetml/2006/main" count="54" uniqueCount="42">
  <si>
    <t>Název</t>
  </si>
  <si>
    <t>minimální požadované parametry</t>
  </si>
  <si>
    <t>Množství</t>
  </si>
  <si>
    <t>Jednotka</t>
  </si>
  <si>
    <t>POLE K ÚPRAVĚ UCHAZEČEM</t>
  </si>
  <si>
    <t>Jednotková cena bez DPH</t>
  </si>
  <si>
    <t>Cena celkem bez DPH</t>
  </si>
  <si>
    <t>Sazba DPH</t>
  </si>
  <si>
    <t>Výše DPH</t>
  </si>
  <si>
    <t>Cena celkem s DPH</t>
  </si>
  <si>
    <t xml:space="preserve">CELKOVÁ NABÍDKOVÁ CENA: </t>
  </si>
  <si>
    <t>Název a typ nabízeného produktu</t>
  </si>
  <si>
    <t>Cena nabízená uchazečem v sobě obsahuje veškeré náklady s realizací zakázky (tj. recyklační poplatek, náklady na dopravu na místo převzetí včetně přenosu vybavení do budovy resp. do místnosti k tomu určené, náklady na balné, montáž, náklady související s případným reklamačním řízením apod.). Předpokládaná cena v sobě taktéž zahrnuje instalaci, uvedení do chodu a zaškolení na obsluhu, jakož i zisk dodavatele. Součástí předmětu je rovněž likvidace veškerých odpadů vzniklých činností dodavatele</t>
  </si>
  <si>
    <t xml:space="preserve">Zadavatel ve vztahu k předmětu zakázky a všem jejím součástem zároveň uvádí, že pokud se kdekoliv objevují odkazy na konkrétní názvy plnění, které platí pro určitou osobu či podnik za příznačná, jedná se pouze o příkladný popis kvalitativního standardu a zadavatel jednoznačně připouští použití i jiných kvalitativně obdobných řešení. Má se zároveň za to, že je tímto způsobem definován minimálně požadovaný standard služby a účastník jej může v nabídce nahradit i službou srovnatelnou nebo lepší. Obsahují-li zadávací podmínky specifická označení zboží a služeb, která platí pro určitou osobou, popřípadě její organizační složku za příznačné, patenty na vynálezy, užitné vzory, průmyslové vzory, ochranné známky nebo označení původu, je tomu tak výhradně z důvodu dostatečně přesného vymezení předmětu veřejné zakázky či zajištění kompatibility se stávajícím vybavením zadavatele. Zadavatel však pro plnění veřejné zakázky výslovně připouští použitých jiných, kvalitativně a technicky obdobných řešení. </t>
  </si>
  <si>
    <t>Příloha č. 1 - SPECIFIKACE
Výběr dodavatele pro potřeby OPPPR 48 ZŠ Chuchle</t>
  </si>
  <si>
    <t>Sestava interaktivního  displeje 86"</t>
  </si>
  <si>
    <t>Pojezdový systém</t>
  </si>
  <si>
    <t>Stolní vizualizér</t>
  </si>
  <si>
    <t>Sada senzorů a čidel pro žákovská měření</t>
  </si>
  <si>
    <t>PC ovládací a prezentační stanice pro učitele</t>
  </si>
  <si>
    <t>Monitor</t>
  </si>
  <si>
    <t>Pracovní stanice pro studenty</t>
  </si>
  <si>
    <t>Set klav./myši</t>
  </si>
  <si>
    <t xml:space="preserve">Dobíjecí skříňka </t>
  </si>
  <si>
    <t>Access point</t>
  </si>
  <si>
    <t>PoE injektor</t>
  </si>
  <si>
    <t>Datový switch</t>
  </si>
  <si>
    <t>Lineární zdroj pro rozvod do stolů studentů</t>
  </si>
  <si>
    <t>ks</t>
  </si>
  <si>
    <t>Set bezdrátové klávesnice a myši, funkční na 2.4GHz pásmu s dosahem až 10 metrů, včetně USB přijímače, cena včetně dopravy.</t>
  </si>
  <si>
    <t>stropní / nástěnný bezdrátový přístupový bod (AP), 802.11a/c, dvě rádia, optimalizace vyzařovacího diagramu pro montáž na stěnu nebo na strop, 2.4GHz a 5GHz, min. 6 optimalizovaných embedded antén - 3x3 MIMO, PoE, management, 2x RJ45, cena včetně dopravy, instalace, nastavení.</t>
  </si>
  <si>
    <t>PoE adaptér dodávající elektrickou energii po ethernetovém kabelu (30W). Cena včetně dopravy, instalace.</t>
  </si>
  <si>
    <t>Lineárně řízený laboratorní zdroj 0 - 25 V, 0-10 A, univerzální síťový zdroj pro školní zařízení. Přepínatelné výstupní napětí 0 až 25 V lze odebírat jako AC napětí nebo přes zabudovaný můstkový usměrňovač jako DC napětí na samostatných bezpečnostních zdířkách. Zdroj stabilního napětí s 6 V/AC a 5 A/AC. Splňuje normy EN 61010 a 60950. Cena včetně dopravy, instalace.</t>
  </si>
  <si>
    <t>Datový přepínač s min. 24 porty 10/100/1000Mbit, s pasivním chlazením, setem pro instalaci do rack, s napájecím zdrojem, cena včetně dopravy, instalace, nastavení.</t>
  </si>
  <si>
    <t xml:space="preserve">Bezdrátová dokumentová kamera s flexibilním ramenem, s možností práce úplně bez kabelů - přenos obrazu přes Wifi, napájení z baterie. Min. 12x zoom. LED osvětlení snímaného objektu, ruční a automatické ovládání ostření a jasu. Snímaná plocha min A4. Jednoduché ovládání vizualizéru prostřednictvím software. Cena včetně dopravy, instalace. </t>
  </si>
  <si>
    <t>Monitor s viditelnou úhlopříčkou min. 60,45cm (23,8"), matný, antireflexní, LED podsvícení, rozlišení min.1920x1080, doba odezvy min. 5ms, video vstupy HDMI, DisplayPort, výškově nastavitelný stojan, dva integrované reproduktory s výkonem min. 2 W. Cena včetně dopravy, instalace, nastavení.</t>
  </si>
  <si>
    <t>Žákovská sada pro experimenty v učebně přírodních věd obsahující min.: plastový kufřík pro bezpečné uložení senzorů (každý senzor má speciálně tvarovanou přihrádku), metodickou příručka učitele (včetně popisu úlohy, seznamu pomůcek a odhadu času potřebného na experiment), min. 28 žákovských úloh a sadu senzorů (bezdrátový senzor teploty, bezdrátový senzor síly, bezdrátový senzor tlaku, bezdrátový senzor pH, bezdrátový senzor tepu s ručními úchyty, bezdrátový senzor počasí s anemometrem a GPS, bezdrátový senzor  napětí, bezdrátový senzor  pohybu. Každý senzor musí být vybaven baterií a bezdrátovým komunikačním rozhraním standardu Bluetooth. Součástí dodávky také musí být sw aplikace, jednotná pro práci se všemi senzory. Cena včetně dopravy, instalace a zaškolení uživatele.</t>
  </si>
  <si>
    <r>
      <t>Systém se skládá z výškového posunu, rámu pro uchycení dotykové obrazovky o úhlopříčce obrazu 86“ a dvou keramických, magnetických křídel, která po zavření přikrývají celou plochu obrazu.
Zdvih min.  65 cm, Nosnost odpovídající (součet rámu+displeje + křídel)</t>
    </r>
    <r>
      <rPr>
        <sz val="10"/>
        <color rgb="FFFF0000"/>
        <rFont val="Arial"/>
        <family val="2"/>
        <charset val="238"/>
      </rPr>
      <t>.</t>
    </r>
    <r>
      <rPr>
        <sz val="10"/>
        <rFont val="Arial"/>
        <family val="2"/>
        <charset val="238"/>
      </rPr>
      <t xml:space="preserve"> Systém musí být kompatibilní s interaktivním displejem. </t>
    </r>
    <r>
      <rPr>
        <sz val="10"/>
        <color theme="1"/>
        <rFont val="Arial"/>
        <family val="2"/>
        <charset val="238"/>
      </rPr>
      <t>Cena včetně dopravy a instalace.</t>
    </r>
  </si>
  <si>
    <r>
      <t>Case pro uložení a napájení min 8ks AiO zařízení o úhlopříčce až 22" (bez klávesnic a myší), umožňuje mobilitu díky 4 kolečkům, z toho dvě s možnosti aretace, možnost uzamknutí/zabezpečení proti odcizení AiO, police z přední strany opatřena bezpečnostním lemem zabraňující odření/poškození AiO, speciální spínací elektroniku ochraňující před proudovými nárazy v síti. Skříňka musí být</t>
    </r>
    <r>
      <rPr>
        <sz val="10"/>
        <rFont val="Arial"/>
        <family val="2"/>
        <charset val="238"/>
      </rPr>
      <t xml:space="preserve"> kompatibilní s pracovními stanicem</t>
    </r>
    <r>
      <rPr>
        <sz val="10"/>
        <color theme="1"/>
        <rFont val="Arial"/>
        <family val="2"/>
        <charset val="238"/>
      </rPr>
      <t>i pro studenty. Cena včetně dopravy, instalace.</t>
    </r>
  </si>
  <si>
    <r>
      <t>Interaktivní displej s úhlopříčkou min. 86" (218cm). Dotyková technologie musí rozpoznat min. 20 současných dotyků. Displej obsahuje vestavěnou aplikaci pro psaní digitálním inkoustem na bílé tabuli, prohlížeč internetových stránek. Zařízení musí obsahovat</t>
    </r>
    <r>
      <rPr>
        <b/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</t>
    </r>
    <r>
      <rPr>
        <sz val="10"/>
        <color theme="1"/>
        <rFont val="Arial"/>
        <family val="2"/>
        <charset val="238"/>
      </rPr>
      <t xml:space="preserve">W balíček. Cena včetně systémové AV kabeláže.Záruka min. 3 roky. Cena včetně dopravy, instalace, nastavení.   </t>
    </r>
    <r>
      <rPr>
        <sz val="10"/>
        <color rgb="FFFF0000"/>
        <rFont val="Arial"/>
        <family val="2"/>
        <charset val="238"/>
      </rPr>
      <t xml:space="preserve"> </t>
    </r>
  </si>
  <si>
    <r>
      <rPr>
        <sz val="10"/>
        <rFont val="Arial"/>
        <family val="2"/>
        <charset val="238"/>
      </rPr>
      <t>výkon CPU min. 16500 bodu dle nezávislého testu cpubenchmark.net k datu výběrového řízení, operační paměť min. 16 GB DDR4, pevný SSD disk s k</t>
    </r>
    <r>
      <rPr>
        <sz val="10"/>
        <color theme="1"/>
        <rFont val="Arial"/>
        <family val="2"/>
        <charset val="238"/>
      </rPr>
      <t>apacitou min. 512GB, DVD-RW optická mechanika, Gbit síťová karta, Wifi standardu 802.11ac (2x2), Bluetooth, USB Type-C s přenosovou rychlostí signálu min.10 Gb/s, USB 3.*, USB 2.0, prachový filtr, klávesnici a myš,operační systém kompatibilní s platformou Microsoft s podporu AD (domény). Cena včetně dopravy, instalace, nastavení. Zadavatel dále požaduje dodání PC včetně podkladových licencí Windows, neboť dodání jiného typu systému a softwaru a jeho přizpůsobování provozu by způsobilo zadavateli mimořádně obtíže (i vzhledem ke kompatibilitě se stávajícím zařízením ve škole a proškolení personálu na tento typ SW).</t>
    </r>
  </si>
  <si>
    <r>
      <t xml:space="preserve">All In One zařízení, </t>
    </r>
    <r>
      <rPr>
        <sz val="10"/>
        <rFont val="Arial"/>
        <family val="2"/>
        <charset val="238"/>
      </rPr>
      <t>min. IPS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21.5" dotykový display s FullHD rozlišením a poměrem stran 16:9,</t>
    </r>
    <r>
      <rPr>
        <i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podpora min.10 dotyků, </t>
    </r>
    <r>
      <rPr>
        <sz val="10"/>
        <rFont val="Arial"/>
        <family val="2"/>
        <charset val="238"/>
      </rPr>
      <t>výkon CPU min. 16500 bodu dle nezávislého testu cpubench k datu výběrového řízení,</t>
    </r>
    <r>
      <rPr>
        <i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operační paměť 8 GB DDR4, disk SSD s kapacitou min.256 GB, 2MP kamera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min.720p</t>
    </r>
    <r>
      <rPr>
        <sz val="10"/>
        <color rgb="FFFF0000"/>
        <rFont val="Arial"/>
        <family val="2"/>
        <charset val="238"/>
      </rPr>
      <t xml:space="preserve">, </t>
    </r>
    <r>
      <rPr>
        <sz val="10"/>
        <color theme="1"/>
        <rFont val="Arial"/>
        <family val="2"/>
        <charset val="238"/>
      </rPr>
      <t>WiFi standardu</t>
    </r>
    <r>
      <rPr>
        <i/>
        <sz val="10"/>
        <color theme="1"/>
        <rFont val="Arial"/>
        <family val="2"/>
        <charset val="238"/>
      </rPr>
      <t xml:space="preserve"> 802.11ac + </t>
    </r>
    <r>
      <rPr>
        <sz val="10"/>
        <color theme="1"/>
        <rFont val="Arial"/>
        <family val="2"/>
        <charset val="238"/>
      </rPr>
      <t>Bluetooth, USB 3.0, HDMI výstup,repro 2x1.5W, integrovaná baterie nebo záložní zdroj umožňující mobilitu zařízení s výdrží provozu až 3h, operační systém kompatibilní s platformou Microsoft s podporu AD (domény) cena včetně dopravy, instalace, nastavení. Zadavatel dále požaduje dodání pracovních stanic včetně podkladových licencí Windows, neboť dodání jiného typu systému a softwaru a jeho přizpůsobování provozu by způsobilo zadavateli mimořádně obtíže (i vzhledem ke kompatibilitě se stávajícím zařízením ve škole a proškolení personálu na tento typ SW).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</si>
</sst>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_x0000_"/>
    <numFmt numFmtId="165" formatCode="#,##0.000"/>
  </numFmts>
  <fonts count="18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6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  <charset val="238"/>
    </font>
    <font>
      <b/>
      <sz val="8"/>
      <name val="Arial"/>
      <family val="2"/>
    </font>
    <font>
      <sz val="8"/>
      <name val="Arial CE"/>
    </font>
    <font>
      <sz val="8"/>
      <name val="Arial"/>
      <family val="2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000000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3" fontId="6" fillId="2" borderId="3" xfId="0" applyNumberFormat="1" applyFont="1" applyFill="1" applyBorder="1" applyAlignment="1">
      <alignment vertical="center"/>
    </xf>
    <xf numFmtId="3" fontId="6" fillId="2" borderId="4" xfId="0" applyNumberFormat="1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vertical="center"/>
    </xf>
    <xf numFmtId="9" fontId="10" fillId="4" borderId="1" xfId="40" applyFont="1" applyFill="1" applyBorder="1" applyAlignment="1">
      <alignment vertical="center"/>
    </xf>
    <xf numFmtId="4" fontId="10" fillId="4" borderId="8" xfId="0" applyNumberFormat="1" applyFont="1" applyFill="1" applyBorder="1" applyAlignment="1">
      <alignment vertical="center"/>
    </xf>
    <xf numFmtId="0" fontId="3" fillId="3" borderId="0" xfId="0" applyFont="1" applyFill="1" applyAlignment="1">
      <alignment horizontal="right"/>
    </xf>
    <xf numFmtId="0" fontId="0" fillId="3" borderId="6" xfId="0" applyFill="1" applyBorder="1"/>
    <xf numFmtId="0" fontId="11" fillId="3" borderId="7" xfId="0" applyFont="1" applyFill="1" applyBorder="1"/>
    <xf numFmtId="0" fontId="0" fillId="3" borderId="7" xfId="0" applyFill="1" applyBorder="1"/>
    <xf numFmtId="3" fontId="3" fillId="0" borderId="0" xfId="0" applyNumberFormat="1" applyFont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" fontId="10" fillId="4" borderId="1" xfId="40" applyNumberFormat="1" applyFont="1" applyFill="1" applyBorder="1" applyAlignment="1">
      <alignment vertical="center"/>
    </xf>
    <xf numFmtId="0" fontId="10" fillId="4" borderId="2" xfId="0" applyFont="1" applyFill="1" applyBorder="1" applyAlignment="1">
      <alignment vertical="center" wrapText="1"/>
    </xf>
    <xf numFmtId="49" fontId="1" fillId="0" borderId="1" xfId="1" applyNumberFormat="1" applyFont="1" applyBorder="1" applyAlignment="1">
      <alignment vertical="top" wrapText="1"/>
    </xf>
    <xf numFmtId="49" fontId="1" fillId="0" borderId="12" xfId="1" applyNumberFormat="1" applyFont="1" applyBorder="1" applyAlignment="1">
      <alignment vertical="top" wrapText="1"/>
    </xf>
    <xf numFmtId="164" fontId="13" fillId="0" borderId="1" xfId="1" applyNumberFormat="1" applyFont="1" applyBorder="1" applyAlignment="1">
      <alignment horizontal="center" vertical="center"/>
    </xf>
    <xf numFmtId="164" fontId="13" fillId="0" borderId="12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65" fontId="13" fillId="0" borderId="1" xfId="1" applyNumberFormat="1" applyFont="1" applyBorder="1" applyAlignment="1">
      <alignment horizontal="right" vertical="center"/>
    </xf>
    <xf numFmtId="165" fontId="13" fillId="0" borderId="12" xfId="1" applyNumberFormat="1" applyFont="1" applyBorder="1" applyAlignment="1">
      <alignment horizontal="right" vertical="center"/>
    </xf>
    <xf numFmtId="165" fontId="1" fillId="0" borderId="1" xfId="1" applyNumberFormat="1" applyFont="1" applyBorder="1" applyAlignment="1">
      <alignment horizontal="right" vertical="center"/>
    </xf>
    <xf numFmtId="0" fontId="13" fillId="0" borderId="1" xfId="1" applyFont="1" applyBorder="1" applyAlignment="1">
      <alignment horizontal="left" vertical="top" wrapText="1"/>
    </xf>
    <xf numFmtId="0" fontId="13" fillId="0" borderId="1" xfId="1" applyFont="1" applyBorder="1" applyAlignment="1">
      <alignment vertical="center" wrapText="1"/>
    </xf>
    <xf numFmtId="0" fontId="13" fillId="0" borderId="13" xfId="1" applyFont="1" applyBorder="1" applyAlignment="1">
      <alignment vertical="top" wrapText="1"/>
    </xf>
    <xf numFmtId="0" fontId="13" fillId="5" borderId="1" xfId="1" applyFont="1" applyFill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7" fillId="5" borderId="1" xfId="1" applyFont="1" applyFill="1" applyBorder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0" fontId="8" fillId="3" borderId="9" xfId="0" applyFont="1" applyFill="1" applyBorder="1" applyAlignment="1" applyProtection="1">
      <alignment horizontal="center"/>
      <protection locked="0"/>
    </xf>
    <xf numFmtId="0" fontId="8" fillId="3" borderId="10" xfId="0" applyFont="1" applyFill="1" applyBorder="1" applyAlignment="1" applyProtection="1">
      <alignment horizontal="center"/>
      <protection locked="0"/>
    </xf>
    <xf numFmtId="0" fontId="8" fillId="3" borderId="11" xfId="0" applyFont="1" applyFill="1" applyBorder="1" applyAlignment="1" applyProtection="1">
      <alignment horizontal="center"/>
      <protection locked="0"/>
    </xf>
    <xf numFmtId="0" fontId="8" fillId="3" borderId="2" xfId="0" applyFont="1" applyFill="1" applyBorder="1" applyAlignment="1" applyProtection="1">
      <alignment horizontal="center"/>
      <protection locked="0"/>
    </xf>
    <xf numFmtId="0" fontId="8" fillId="3" borderId="1" xfId="0" applyFont="1" applyFill="1" applyBorder="1" applyAlignment="1" applyProtection="1">
      <alignment horizontal="center"/>
      <protection locked="0"/>
    </xf>
    <xf numFmtId="0" fontId="8" fillId="3" borderId="8" xfId="0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left" vertical="center" wrapText="1"/>
    </xf>
  </cellXfs>
  <cellStyles count="47">
    <cellStyle name="Hypertextový odkaz" xfId="2" builtinId="8" hidden="1"/>
    <cellStyle name="Hypertextový odkaz" xfId="4" builtinId="8" hidden="1"/>
    <cellStyle name="Hypertextový odkaz" xfId="6" builtinId="8" hidden="1"/>
    <cellStyle name="Hypertextový odkaz" xfId="8" builtinId="8" hidden="1"/>
    <cellStyle name="Hypertextový odkaz" xfId="10" builtinId="8" hidden="1"/>
    <cellStyle name="Hypertextový odkaz" xfId="12" builtinId="8" hidden="1"/>
    <cellStyle name="Hypertextový odkaz" xfId="14" builtinId="8" hidden="1"/>
    <cellStyle name="Hypertextový odkaz" xfId="16" builtinId="8" hidden="1"/>
    <cellStyle name="Hypertextový odkaz" xfId="18" builtinId="8" hidden="1"/>
    <cellStyle name="Hypertextový odkaz" xfId="20" builtinId="8" hidden="1"/>
    <cellStyle name="Hypertextový odkaz" xfId="27" builtinId="8" hidden="1"/>
    <cellStyle name="Hypertextový odkaz" xfId="29" builtinId="8" hidden="1"/>
    <cellStyle name="Hypertextový odkaz" xfId="31" builtinId="8" hidden="1"/>
    <cellStyle name="Hypertextový odkaz" xfId="34" builtinId="8" hidden="1"/>
    <cellStyle name="Hypertextový odkaz" xfId="36" builtinId="8" hidden="1"/>
    <cellStyle name="Hypertextový odkaz" xfId="38" builtinId="8" hidden="1"/>
    <cellStyle name="Hypertextový odkaz" xfId="41" builtinId="8" hidden="1"/>
    <cellStyle name="Hypertextový odkaz" xfId="43" builtinId="8" hidden="1"/>
    <cellStyle name="Hypertextový odkaz" xfId="45" builtinId="8" hidden="1"/>
    <cellStyle name="Normální" xfId="0" builtinId="0"/>
    <cellStyle name="Normální 2" xfId="1" xr:uid="{00000000-0005-0000-0000-000014000000}"/>
    <cellStyle name="Normální 3" xfId="22" xr:uid="{00000000-0005-0000-0000-000015000000}"/>
    <cellStyle name="Normální 4" xfId="23" xr:uid="{00000000-0005-0000-0000-000016000000}"/>
    <cellStyle name="Normální 5" xfId="24" xr:uid="{00000000-0005-0000-0000-000017000000}"/>
    <cellStyle name="Normální 7" xfId="26" xr:uid="{00000000-0005-0000-0000-000018000000}"/>
    <cellStyle name="Normální 8" xfId="25" xr:uid="{00000000-0005-0000-0000-000019000000}"/>
    <cellStyle name="Normální 9" xfId="33" xr:uid="{00000000-0005-0000-0000-00001A000000}"/>
    <cellStyle name="Použitý hypertextový odkaz" xfId="3" builtinId="9" hidden="1"/>
    <cellStyle name="Použitý hypertextový odkaz" xfId="5" builtinId="9" hidden="1"/>
    <cellStyle name="Použitý hypertextový odkaz" xfId="7" builtinId="9" hidden="1"/>
    <cellStyle name="Použitý hypertextový odkaz" xfId="9" builtinId="9" hidden="1"/>
    <cellStyle name="Použitý hypertextový odkaz" xfId="11" builtinId="9" hidden="1"/>
    <cellStyle name="Použitý hypertextový odkaz" xfId="13" builtinId="9" hidden="1"/>
    <cellStyle name="Použitý hypertextový odkaz" xfId="15" builtinId="9" hidden="1"/>
    <cellStyle name="Použitý hypertextový odkaz" xfId="17" builtinId="9" hidden="1"/>
    <cellStyle name="Použitý hypertextový odkaz" xfId="19" builtinId="9" hidden="1"/>
    <cellStyle name="Použitý hypertextový odkaz" xfId="21" builtinId="9" hidden="1"/>
    <cellStyle name="Použitý hypertextový odkaz" xfId="28" builtinId="9" hidden="1"/>
    <cellStyle name="Použitý hypertextový odkaz" xfId="30" builtinId="9" hidden="1"/>
    <cellStyle name="Použitý hypertextový odkaz" xfId="32" builtinId="9" hidden="1"/>
    <cellStyle name="Použitý hypertextový odkaz" xfId="35" builtinId="9" hidden="1"/>
    <cellStyle name="Použitý hypertextový odkaz" xfId="37" builtinId="9" hidden="1"/>
    <cellStyle name="Použitý hypertextový odkaz" xfId="39" builtinId="9" hidden="1"/>
    <cellStyle name="Použitý hypertextový odkaz" xfId="42" builtinId="9" hidden="1"/>
    <cellStyle name="Použitý hypertextový odkaz" xfId="44" builtinId="9" hidden="1"/>
    <cellStyle name="Použitý hypertextový odkaz" xfId="46" builtinId="9" hidden="1"/>
    <cellStyle name="Procenta" xfId="40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Profimedia">
      <a:dk1>
        <a:srgbClr val="000000"/>
      </a:dk1>
      <a:lt1>
        <a:sysClr val="window" lastClr="FFFFFF"/>
      </a:lt1>
      <a:dk2>
        <a:srgbClr val="FFFFFF"/>
      </a:dk2>
      <a:lt2>
        <a:srgbClr val="FFFFFF"/>
      </a:lt2>
      <a:accent1>
        <a:srgbClr val="00A0B0"/>
      </a:accent1>
      <a:accent2>
        <a:srgbClr val="005596"/>
      </a:accent2>
      <a:accent3>
        <a:srgbClr val="F8981D"/>
      </a:accent3>
      <a:accent4>
        <a:srgbClr val="942923"/>
      </a:accent4>
      <a:accent5>
        <a:srgbClr val="000000"/>
      </a:accent5>
      <a:accent6>
        <a:srgbClr val="000000"/>
      </a:accent6>
      <a:hlink>
        <a:srgbClr val="00A0B0"/>
      </a:hlink>
      <a:folHlink>
        <a:srgbClr val="FF000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topLeftCell="A7" zoomScale="80" zoomScaleNormal="80" workbookViewId="0">
      <selection activeCell="E11" sqref="E11"/>
    </sheetView>
  </sheetViews>
  <sheetFormatPr defaultColWidth="11.42578125" defaultRowHeight="12.75" x14ac:dyDescent="0.2"/>
  <cols>
    <col min="1" max="1" width="29.7109375" customWidth="1"/>
    <col min="4" max="4" width="124.7109375" customWidth="1"/>
    <col min="5" max="5" width="38.28515625" customWidth="1"/>
  </cols>
  <sheetData>
    <row r="1" spans="1:10" ht="73.900000000000006" customHeight="1" thickBot="1" x14ac:dyDescent="0.25">
      <c r="A1" s="31" t="s">
        <v>14</v>
      </c>
      <c r="B1" s="32"/>
      <c r="C1" s="32"/>
      <c r="D1" s="32"/>
      <c r="E1" s="11"/>
    </row>
    <row r="2" spans="1:10" x14ac:dyDescent="0.2">
      <c r="E2" s="33" t="s">
        <v>4</v>
      </c>
      <c r="F2" s="34"/>
      <c r="G2" s="34"/>
      <c r="H2" s="34"/>
      <c r="I2" s="34"/>
      <c r="J2" s="35"/>
    </row>
    <row r="3" spans="1:10" ht="13.5" thickBot="1" x14ac:dyDescent="0.25">
      <c r="E3" s="36"/>
      <c r="F3" s="37"/>
      <c r="G3" s="37"/>
      <c r="H3" s="37"/>
      <c r="I3" s="37"/>
      <c r="J3" s="38"/>
    </row>
    <row r="4" spans="1:10" ht="27" customHeight="1" thickBot="1" x14ac:dyDescent="0.25">
      <c r="A4" s="1" t="s">
        <v>0</v>
      </c>
      <c r="B4" s="2" t="s">
        <v>3</v>
      </c>
      <c r="C4" s="2" t="s">
        <v>2</v>
      </c>
      <c r="D4" s="3" t="s">
        <v>1</v>
      </c>
      <c r="E4" s="12" t="s">
        <v>11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38.25" x14ac:dyDescent="0.2">
      <c r="A5" s="17" t="s">
        <v>15</v>
      </c>
      <c r="B5" s="19" t="s">
        <v>28</v>
      </c>
      <c r="C5" s="22">
        <v>1</v>
      </c>
      <c r="D5" s="25" t="s">
        <v>39</v>
      </c>
      <c r="E5" s="16"/>
      <c r="F5" s="4"/>
      <c r="G5" s="4">
        <f t="shared" ref="G5:G9" si="0">F5*C5</f>
        <v>0</v>
      </c>
      <c r="H5" s="5">
        <v>0.21</v>
      </c>
      <c r="I5" s="15">
        <f t="shared" ref="I5:I9" si="1">G5*H5</f>
        <v>0</v>
      </c>
      <c r="J5" s="6">
        <f t="shared" ref="J5:J9" si="2">G5+I5</f>
        <v>0</v>
      </c>
    </row>
    <row r="6" spans="1:10" ht="51" x14ac:dyDescent="0.2">
      <c r="A6" s="17" t="s">
        <v>16</v>
      </c>
      <c r="B6" s="20" t="s">
        <v>28</v>
      </c>
      <c r="C6" s="23">
        <v>1</v>
      </c>
      <c r="D6" s="26" t="s">
        <v>37</v>
      </c>
      <c r="E6" s="16"/>
      <c r="F6" s="4"/>
      <c r="G6" s="4">
        <f t="shared" si="0"/>
        <v>0</v>
      </c>
      <c r="H6" s="5">
        <v>0.21</v>
      </c>
      <c r="I6" s="15">
        <f t="shared" si="1"/>
        <v>0</v>
      </c>
      <c r="J6" s="6">
        <f t="shared" si="2"/>
        <v>0</v>
      </c>
    </row>
    <row r="7" spans="1:10" ht="38.25" x14ac:dyDescent="0.2">
      <c r="A7" s="18" t="s">
        <v>17</v>
      </c>
      <c r="B7" s="19" t="s">
        <v>28</v>
      </c>
      <c r="C7" s="22">
        <v>1</v>
      </c>
      <c r="D7" s="27" t="s">
        <v>34</v>
      </c>
      <c r="E7" s="16"/>
      <c r="F7" s="4"/>
      <c r="G7" s="4">
        <f t="shared" si="0"/>
        <v>0</v>
      </c>
      <c r="H7" s="5">
        <v>0.21</v>
      </c>
      <c r="I7" s="15">
        <f t="shared" si="1"/>
        <v>0</v>
      </c>
      <c r="J7" s="6">
        <f t="shared" si="2"/>
        <v>0</v>
      </c>
    </row>
    <row r="8" spans="1:10" ht="76.5" x14ac:dyDescent="0.2">
      <c r="A8" s="17" t="s">
        <v>18</v>
      </c>
      <c r="B8" s="19" t="s">
        <v>28</v>
      </c>
      <c r="C8" s="22">
        <v>8</v>
      </c>
      <c r="D8" s="28" t="s">
        <v>36</v>
      </c>
      <c r="E8" s="16"/>
      <c r="F8" s="4"/>
      <c r="G8" s="4">
        <f t="shared" si="0"/>
        <v>0</v>
      </c>
      <c r="H8" s="5">
        <v>0.21</v>
      </c>
      <c r="I8" s="15">
        <f t="shared" si="1"/>
        <v>0</v>
      </c>
      <c r="J8" s="6">
        <f t="shared" si="2"/>
        <v>0</v>
      </c>
    </row>
    <row r="9" spans="1:10" ht="76.5" x14ac:dyDescent="0.2">
      <c r="A9" s="17" t="s">
        <v>19</v>
      </c>
      <c r="B9" s="19" t="s">
        <v>28</v>
      </c>
      <c r="C9" s="22">
        <v>1</v>
      </c>
      <c r="D9" s="28" t="s">
        <v>40</v>
      </c>
      <c r="E9" s="16"/>
      <c r="F9" s="4"/>
      <c r="G9" s="4">
        <f t="shared" si="0"/>
        <v>0</v>
      </c>
      <c r="H9" s="5">
        <v>0.21</v>
      </c>
      <c r="I9" s="15">
        <f t="shared" si="1"/>
        <v>0</v>
      </c>
      <c r="J9" s="6">
        <f t="shared" si="2"/>
        <v>0</v>
      </c>
    </row>
    <row r="10" spans="1:10" ht="38.25" x14ac:dyDescent="0.2">
      <c r="A10" s="17" t="s">
        <v>20</v>
      </c>
      <c r="B10" s="19" t="s">
        <v>28</v>
      </c>
      <c r="C10" s="22">
        <v>1</v>
      </c>
      <c r="D10" s="28" t="s">
        <v>35</v>
      </c>
      <c r="E10" s="16"/>
      <c r="F10" s="4"/>
      <c r="G10" s="4">
        <f t="shared" ref="G10:G17" si="3">F10*C10</f>
        <v>0</v>
      </c>
      <c r="H10" s="5">
        <v>0.21</v>
      </c>
      <c r="I10" s="15">
        <f t="shared" ref="I10:I17" si="4">G10*H10</f>
        <v>0</v>
      </c>
      <c r="J10" s="6">
        <f t="shared" ref="J10:J17" si="5">G10+I10</f>
        <v>0</v>
      </c>
    </row>
    <row r="11" spans="1:10" ht="89.25" x14ac:dyDescent="0.2">
      <c r="A11" s="17" t="s">
        <v>21</v>
      </c>
      <c r="B11" s="19" t="s">
        <v>28</v>
      </c>
      <c r="C11" s="22">
        <v>8</v>
      </c>
      <c r="D11" s="28" t="s">
        <v>41</v>
      </c>
      <c r="E11" s="16"/>
      <c r="F11" s="4"/>
      <c r="G11" s="4">
        <f t="shared" si="3"/>
        <v>0</v>
      </c>
      <c r="H11" s="5">
        <v>0.21</v>
      </c>
      <c r="I11" s="15">
        <f t="shared" si="4"/>
        <v>0</v>
      </c>
      <c r="J11" s="6">
        <f t="shared" si="5"/>
        <v>0</v>
      </c>
    </row>
    <row r="12" spans="1:10" x14ac:dyDescent="0.2">
      <c r="A12" s="17" t="s">
        <v>22</v>
      </c>
      <c r="B12" s="19" t="s">
        <v>28</v>
      </c>
      <c r="C12" s="22">
        <v>8</v>
      </c>
      <c r="D12" s="28" t="s">
        <v>29</v>
      </c>
      <c r="E12" s="16"/>
      <c r="F12" s="4"/>
      <c r="G12" s="4">
        <f t="shared" si="3"/>
        <v>0</v>
      </c>
      <c r="H12" s="5">
        <v>0.21</v>
      </c>
      <c r="I12" s="15">
        <f t="shared" si="4"/>
        <v>0</v>
      </c>
      <c r="J12" s="6">
        <f t="shared" si="5"/>
        <v>0</v>
      </c>
    </row>
    <row r="13" spans="1:10" ht="51" x14ac:dyDescent="0.2">
      <c r="A13" s="17" t="s">
        <v>23</v>
      </c>
      <c r="B13" s="19" t="s">
        <v>28</v>
      </c>
      <c r="C13" s="22">
        <v>1</v>
      </c>
      <c r="D13" s="28" t="s">
        <v>38</v>
      </c>
      <c r="E13" s="16"/>
      <c r="F13" s="4"/>
      <c r="G13" s="4">
        <f t="shared" si="3"/>
        <v>0</v>
      </c>
      <c r="H13" s="5">
        <v>0.21</v>
      </c>
      <c r="I13" s="15">
        <f t="shared" si="4"/>
        <v>0</v>
      </c>
      <c r="J13" s="6">
        <f t="shared" si="5"/>
        <v>0</v>
      </c>
    </row>
    <row r="14" spans="1:10" ht="38.25" x14ac:dyDescent="0.2">
      <c r="A14" s="17" t="s">
        <v>24</v>
      </c>
      <c r="B14" s="21" t="s">
        <v>28</v>
      </c>
      <c r="C14" s="24">
        <v>1</v>
      </c>
      <c r="D14" s="29" t="s">
        <v>30</v>
      </c>
      <c r="E14" s="16"/>
      <c r="F14" s="4"/>
      <c r="G14" s="4">
        <f t="shared" si="3"/>
        <v>0</v>
      </c>
      <c r="H14" s="5">
        <v>0.21</v>
      </c>
      <c r="I14" s="15">
        <f t="shared" si="4"/>
        <v>0</v>
      </c>
      <c r="J14" s="6">
        <f t="shared" si="5"/>
        <v>0</v>
      </c>
    </row>
    <row r="15" spans="1:10" x14ac:dyDescent="0.2">
      <c r="A15" s="17" t="s">
        <v>25</v>
      </c>
      <c r="B15" s="21" t="s">
        <v>28</v>
      </c>
      <c r="C15" s="24">
        <v>1</v>
      </c>
      <c r="D15" s="30" t="s">
        <v>31</v>
      </c>
      <c r="E15" s="16"/>
      <c r="F15" s="4"/>
      <c r="G15" s="4">
        <f t="shared" si="3"/>
        <v>0</v>
      </c>
      <c r="H15" s="5">
        <v>0.21</v>
      </c>
      <c r="I15" s="15">
        <f t="shared" si="4"/>
        <v>0</v>
      </c>
      <c r="J15" s="6">
        <f t="shared" si="5"/>
        <v>0</v>
      </c>
    </row>
    <row r="16" spans="1:10" ht="25.5" x14ac:dyDescent="0.2">
      <c r="A16" s="17" t="s">
        <v>26</v>
      </c>
      <c r="B16" s="21" t="s">
        <v>28</v>
      </c>
      <c r="C16" s="24">
        <v>1</v>
      </c>
      <c r="D16" s="30" t="s">
        <v>33</v>
      </c>
      <c r="E16" s="16"/>
      <c r="F16" s="4"/>
      <c r="G16" s="4">
        <f t="shared" si="3"/>
        <v>0</v>
      </c>
      <c r="H16" s="5">
        <v>0.21</v>
      </c>
      <c r="I16" s="15">
        <f t="shared" si="4"/>
        <v>0</v>
      </c>
      <c r="J16" s="6">
        <f t="shared" si="5"/>
        <v>0</v>
      </c>
    </row>
    <row r="17" spans="1:10" ht="38.25" x14ac:dyDescent="0.2">
      <c r="A17" s="17" t="s">
        <v>27</v>
      </c>
      <c r="B17" s="21" t="s">
        <v>28</v>
      </c>
      <c r="C17" s="24">
        <v>1</v>
      </c>
      <c r="D17" s="30" t="s">
        <v>32</v>
      </c>
      <c r="E17" s="16"/>
      <c r="F17" s="4"/>
      <c r="G17" s="4">
        <f t="shared" si="3"/>
        <v>0</v>
      </c>
      <c r="H17" s="5">
        <v>0.21</v>
      </c>
      <c r="I17" s="15">
        <f t="shared" si="4"/>
        <v>0</v>
      </c>
      <c r="J17" s="6">
        <f t="shared" si="5"/>
        <v>0</v>
      </c>
    </row>
    <row r="18" spans="1:10" ht="21" thickBot="1" x14ac:dyDescent="0.35">
      <c r="D18" s="7" t="s">
        <v>10</v>
      </c>
      <c r="E18" s="7"/>
      <c r="F18" s="8"/>
      <c r="G18" s="9">
        <f>SUM(G5:G17)</f>
        <v>0</v>
      </c>
      <c r="H18" s="10"/>
      <c r="I18" s="10"/>
      <c r="J18" s="9">
        <f>SUM(J5:J17)</f>
        <v>0</v>
      </c>
    </row>
    <row r="20" spans="1:10" x14ac:dyDescent="0.2">
      <c r="A20" s="39" t="s">
        <v>13</v>
      </c>
      <c r="B20" s="39"/>
      <c r="C20" s="39"/>
      <c r="D20" s="39"/>
    </row>
    <row r="21" spans="1:10" x14ac:dyDescent="0.2">
      <c r="A21" s="39"/>
      <c r="B21" s="39"/>
      <c r="C21" s="39"/>
      <c r="D21" s="39"/>
    </row>
    <row r="22" spans="1:10" x14ac:dyDescent="0.2">
      <c r="A22" s="39"/>
      <c r="B22" s="39"/>
      <c r="C22" s="39"/>
      <c r="D22" s="39"/>
    </row>
    <row r="23" spans="1:10" x14ac:dyDescent="0.2">
      <c r="A23" s="39"/>
      <c r="B23" s="39"/>
      <c r="C23" s="39"/>
      <c r="D23" s="39"/>
    </row>
    <row r="24" spans="1:10" x14ac:dyDescent="0.2">
      <c r="A24" s="39"/>
      <c r="B24" s="39"/>
      <c r="C24" s="39"/>
      <c r="D24" s="39"/>
    </row>
    <row r="26" spans="1:10" x14ac:dyDescent="0.2">
      <c r="A26" s="39" t="s">
        <v>12</v>
      </c>
      <c r="B26" s="39"/>
      <c r="C26" s="39"/>
      <c r="D26" s="39"/>
    </row>
    <row r="27" spans="1:10" x14ac:dyDescent="0.2">
      <c r="A27" s="39"/>
      <c r="B27" s="39"/>
      <c r="C27" s="39"/>
      <c r="D27" s="39"/>
    </row>
    <row r="28" spans="1:10" x14ac:dyDescent="0.2">
      <c r="A28" s="39"/>
      <c r="B28" s="39"/>
      <c r="C28" s="39"/>
      <c r="D28" s="39"/>
    </row>
    <row r="29" spans="1:10" x14ac:dyDescent="0.2">
      <c r="A29" s="39"/>
      <c r="B29" s="39"/>
      <c r="C29" s="39"/>
      <c r="D29" s="39"/>
    </row>
    <row r="30" spans="1:10" x14ac:dyDescent="0.2">
      <c r="A30" s="39"/>
      <c r="B30" s="39"/>
      <c r="C30" s="39"/>
      <c r="D30" s="39"/>
    </row>
  </sheetData>
  <mergeCells count="4">
    <mergeCell ref="A1:D1"/>
    <mergeCell ref="E2:J3"/>
    <mergeCell ref="A20:D24"/>
    <mergeCell ref="A26:D30"/>
  </mergeCells>
  <pageMargins left="0.75" right="0.75" top="1" bottom="1" header="0.5" footer="0.5"/>
  <pageSetup paperSize="9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Edvard</dc:creator>
  <cp:lastModifiedBy>ředitel</cp:lastModifiedBy>
  <cp:lastPrinted>2022-12-01T07:22:13Z</cp:lastPrinted>
  <dcterms:created xsi:type="dcterms:W3CDTF">2010-05-27T12:45:50Z</dcterms:created>
  <dcterms:modified xsi:type="dcterms:W3CDTF">2022-12-06T13:51:16Z</dcterms:modified>
</cp:coreProperties>
</file>